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<sst xmlns="http://schemas.openxmlformats.org/spreadsheetml/2006/main" count="19" uniqueCount="17">
  <si>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日</t>
  </si>
  <si>
    <t>出勤時間</t>
  </si>
  <si>
    <t>退社時間</t>
  </si>
  <si>
    <t>勤務時間</t>
  </si>
  <si>
    <t>休憩時間</t>
  </si>
  <si>
    <t>社員名</t>
  </si>
  <si>
    <t>日</t>
  </si>
  <si>
    <t>出勤分換算</t>
  </si>
  <si>
    <t>退社分換算</t>
  </si>
  <si>
    <t>休憩分換算</t>
  </si>
  <si>
    <t>勤時分換算</t>
  </si>
  <si>
    <t>月　出勤集計表</t>
  </si>
  <si>
    <t>出勤日数</t>
  </si>
  <si>
    <t>欠勤日数</t>
  </si>
  <si>
    <t>勤務時間合計</t>
  </si>
  <si>
    <t>休憩時間合計</t>
  </si>
  <si>
    <t>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</si>
</sst>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:&quot;##"/>
    <numFmt numFmtId="177" formatCode="#0&quot;:&quot;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shrinkToFit="1"/>
    </xf>
    <xf numFmtId="177" fontId="0" fillId="2" borderId="9" xfId="0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177" fontId="0" fillId="2" borderId="11" xfId="0" applyNumberFormat="1" applyFill="1" applyBorder="1" applyAlignment="1">
      <alignment/>
    </xf>
    <xf numFmtId="177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7" fontId="0" fillId="2" borderId="14" xfId="0" applyNumberFormat="1" applyFill="1" applyBorder="1" applyAlignment="1">
      <alignment horizontal="center"/>
    </xf>
    <xf numFmtId="177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5" xfId="0" applyFill="1" applyBorder="1" applyAlignment="1">
      <alignment shrinkToFit="1"/>
    </xf>
    <xf numFmtId="0" fontId="0" fillId="4" borderId="26" xfId="0" applyFill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25390625" style="0" customWidth="1"/>
    <col min="2" max="5" width="11.00390625" style="0" customWidth="1"/>
    <col min="6" max="6" width="4.125" style="0" customWidth="1"/>
    <col min="7" max="10" width="8.00390625" style="0" hidden="1" customWidth="1"/>
  </cols>
  <sheetData>
    <row r="1" spans="1:4" ht="32.25" customHeight="1">
      <c r="A1" s="28">
        <v>6</v>
      </c>
      <c r="B1" s="28"/>
      <c r="C1" s="13" t="s">
        <v>11</v>
      </c>
      <c r="D1" s="4"/>
    </row>
    <row r="2" spans="1:6" ht="30" customHeight="1">
      <c r="A2" s="27" t="s">
        <v>5</v>
      </c>
      <c r="B2" s="27"/>
      <c r="C2" s="26"/>
      <c r="D2" s="26"/>
      <c r="E2" s="26"/>
      <c r="F2" s="3"/>
    </row>
    <row r="3" ht="14.25" thickBot="1"/>
    <row r="4" spans="1:10" ht="14.25" thickBot="1">
      <c r="A4" s="29" t="s">
        <v>0</v>
      </c>
      <c r="B4" s="30" t="s">
        <v>1</v>
      </c>
      <c r="C4" s="31" t="s">
        <v>2</v>
      </c>
      <c r="D4" s="31" t="s">
        <v>4</v>
      </c>
      <c r="E4" s="32" t="s">
        <v>3</v>
      </c>
      <c r="F4" s="1"/>
      <c r="G4" s="14" t="s">
        <v>7</v>
      </c>
      <c r="H4" s="14" t="s">
        <v>8</v>
      </c>
      <c r="I4" s="14" t="s">
        <v>9</v>
      </c>
      <c r="J4" s="14" t="s">
        <v>10</v>
      </c>
    </row>
    <row r="5" spans="1:10" ht="13.5">
      <c r="A5" s="33">
        <v>1</v>
      </c>
      <c r="B5" s="11">
        <v>700</v>
      </c>
      <c r="C5" s="12">
        <v>1530</v>
      </c>
      <c r="D5" s="12">
        <v>100</v>
      </c>
      <c r="E5" s="15">
        <f>IF(J5=0,"",ROUNDDOWN((J5)/60,0)*100+(J5-(ROUNDDOWN((J5)/60,0)*60)))</f>
        <v>730</v>
      </c>
      <c r="F5" s="2"/>
      <c r="G5">
        <f>ROUNDDOWN(B5/100,0)*60+B5-(ROUNDDOWN(B5/100,0)*100)</f>
        <v>420</v>
      </c>
      <c r="H5">
        <f>ROUNDDOWN(C5/100,0)*60+C5-(ROUNDDOWN(C5/100,0)*100)</f>
        <v>930</v>
      </c>
      <c r="I5">
        <f>ROUNDDOWN(ROUND(D5/100,)*60,0)+D5-(ROUNDDOWN(ROUND(D5/100,)*100,0))</f>
        <v>60</v>
      </c>
      <c r="J5">
        <f>H5-G5-I5</f>
        <v>450</v>
      </c>
    </row>
    <row r="6" spans="1:10" ht="13.5">
      <c r="A6" s="34">
        <v>2</v>
      </c>
      <c r="B6" s="7">
        <v>700</v>
      </c>
      <c r="C6" s="5">
        <v>1530</v>
      </c>
      <c r="D6" s="5">
        <v>100</v>
      </c>
      <c r="E6" s="16">
        <f>IF(J6=0,"",ROUNDDOWN((J6)/60,0)*100+(J6-(ROUNDDOWN((J6)/60,0)*60)))</f>
        <v>730</v>
      </c>
      <c r="F6" s="2"/>
      <c r="G6">
        <f aca="true" t="shared" si="0" ref="G6:G35">ROUNDDOWN(B6/100,0)*60+B6-(ROUNDDOWN(B6/100,0)*100)</f>
        <v>420</v>
      </c>
      <c r="H6">
        <f aca="true" t="shared" si="1" ref="H6:H35">ROUNDDOWN(C6/100,0)*60+C6-(ROUNDDOWN(C6/100,0)*100)</f>
        <v>930</v>
      </c>
      <c r="I6">
        <f aca="true" t="shared" si="2" ref="I6:I35">ROUNDDOWN(ROUND(D6/100,)*60,0)+D6-(ROUNDDOWN(ROUND(D6/100,)*100,0))</f>
        <v>60</v>
      </c>
      <c r="J6">
        <f aca="true" t="shared" si="3" ref="J6:J35">H6-G6-I6</f>
        <v>450</v>
      </c>
    </row>
    <row r="7" spans="1:10" ht="13.5">
      <c r="A7" s="34">
        <v>3</v>
      </c>
      <c r="B7" s="7"/>
      <c r="C7" s="5"/>
      <c r="D7" s="5"/>
      <c r="E7" s="16">
        <f>IF(J7=0,"",ROUNDDOWN((J7)/60,0)*100+(J7-(ROUNDDOWN((J7)/60,0)*60)))</f>
      </c>
      <c r="F7" s="2"/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</row>
    <row r="8" spans="1:10" ht="13.5">
      <c r="A8" s="34">
        <v>4</v>
      </c>
      <c r="B8" s="7"/>
      <c r="C8" s="5"/>
      <c r="D8" s="5"/>
      <c r="E8" s="16">
        <f aca="true" t="shared" si="4" ref="E8:E35">IF(J8=0,"",ROUNDDOWN((J8)/60,0)*100+(J8-(ROUNDDOWN((J8)/60,0)*60)))</f>
      </c>
      <c r="F8" s="2"/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</row>
    <row r="9" spans="1:10" ht="13.5">
      <c r="A9" s="34">
        <v>5</v>
      </c>
      <c r="B9" s="7"/>
      <c r="C9" s="5"/>
      <c r="D9" s="5"/>
      <c r="E9" s="16">
        <f t="shared" si="4"/>
      </c>
      <c r="F9" s="2"/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</row>
    <row r="10" spans="1:10" ht="13.5">
      <c r="A10" s="34">
        <v>6</v>
      </c>
      <c r="B10" s="7"/>
      <c r="C10" s="5"/>
      <c r="D10" s="5"/>
      <c r="E10" s="16">
        <f t="shared" si="4"/>
      </c>
      <c r="F10" s="2"/>
      <c r="G10">
        <f t="shared" si="0"/>
        <v>0</v>
      </c>
      <c r="H10">
        <f t="shared" si="1"/>
        <v>0</v>
      </c>
      <c r="I10">
        <f t="shared" si="2"/>
        <v>0</v>
      </c>
      <c r="J10">
        <f t="shared" si="3"/>
        <v>0</v>
      </c>
    </row>
    <row r="11" spans="1:10" ht="13.5">
      <c r="A11" s="34">
        <v>7</v>
      </c>
      <c r="B11" s="7"/>
      <c r="C11" s="5"/>
      <c r="D11" s="5"/>
      <c r="E11" s="16">
        <f t="shared" si="4"/>
      </c>
      <c r="F11" s="2"/>
      <c r="G11">
        <f t="shared" si="0"/>
        <v>0</v>
      </c>
      <c r="H11">
        <f t="shared" si="1"/>
        <v>0</v>
      </c>
      <c r="I11">
        <f t="shared" si="2"/>
        <v>0</v>
      </c>
      <c r="J11">
        <f t="shared" si="3"/>
        <v>0</v>
      </c>
    </row>
    <row r="12" spans="1:10" ht="13.5">
      <c r="A12" s="34">
        <v>8</v>
      </c>
      <c r="B12" s="7"/>
      <c r="C12" s="5"/>
      <c r="D12" s="5"/>
      <c r="E12" s="16">
        <f t="shared" si="4"/>
      </c>
      <c r="F12" s="2"/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</row>
    <row r="13" spans="1:10" ht="13.5">
      <c r="A13" s="34">
        <v>9</v>
      </c>
      <c r="B13" s="7"/>
      <c r="C13" s="5"/>
      <c r="D13" s="5"/>
      <c r="E13" s="16">
        <f t="shared" si="4"/>
      </c>
      <c r="F13" s="2"/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4.25" thickBot="1">
      <c r="A14" s="35">
        <v>10</v>
      </c>
      <c r="B14" s="8"/>
      <c r="C14" s="6"/>
      <c r="D14" s="6"/>
      <c r="E14" s="17">
        <f t="shared" si="4"/>
      </c>
      <c r="F14" s="2"/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3.5">
      <c r="A15" s="33">
        <v>11</v>
      </c>
      <c r="B15" s="11"/>
      <c r="C15" s="12"/>
      <c r="D15" s="12"/>
      <c r="E15" s="15">
        <f t="shared" si="4"/>
      </c>
      <c r="F15" s="2"/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3.5">
      <c r="A16" s="34">
        <v>12</v>
      </c>
      <c r="B16" s="7"/>
      <c r="C16" s="5"/>
      <c r="D16" s="5"/>
      <c r="E16" s="16">
        <f t="shared" si="4"/>
      </c>
      <c r="F16" s="2"/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</row>
    <row r="17" spans="1:10" ht="13.5">
      <c r="A17" s="34">
        <v>13</v>
      </c>
      <c r="B17" s="7"/>
      <c r="C17" s="5"/>
      <c r="D17" s="5"/>
      <c r="E17" s="16">
        <f t="shared" si="4"/>
      </c>
      <c r="F17" s="2"/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</row>
    <row r="18" spans="1:10" ht="13.5">
      <c r="A18" s="34">
        <v>14</v>
      </c>
      <c r="B18" s="7"/>
      <c r="C18" s="5"/>
      <c r="D18" s="5"/>
      <c r="E18" s="16">
        <f t="shared" si="4"/>
      </c>
      <c r="F18" s="2"/>
      <c r="G18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</row>
    <row r="19" spans="1:10" ht="13.5">
      <c r="A19" s="34">
        <v>15</v>
      </c>
      <c r="B19" s="7"/>
      <c r="C19" s="5"/>
      <c r="D19" s="5"/>
      <c r="E19" s="16">
        <f t="shared" si="4"/>
      </c>
      <c r="F19" s="2"/>
      <c r="G19">
        <f t="shared" si="0"/>
        <v>0</v>
      </c>
      <c r="H19">
        <f t="shared" si="1"/>
        <v>0</v>
      </c>
      <c r="I19">
        <f t="shared" si="2"/>
        <v>0</v>
      </c>
      <c r="J19">
        <f t="shared" si="3"/>
        <v>0</v>
      </c>
    </row>
    <row r="20" spans="1:10" ht="13.5">
      <c r="A20" s="34">
        <v>16</v>
      </c>
      <c r="B20" s="7"/>
      <c r="C20" s="5"/>
      <c r="D20" s="5"/>
      <c r="E20" s="16">
        <f t="shared" si="4"/>
      </c>
      <c r="F20" s="2"/>
      <c r="G20">
        <f t="shared" si="0"/>
        <v>0</v>
      </c>
      <c r="H20">
        <f t="shared" si="1"/>
        <v>0</v>
      </c>
      <c r="I20">
        <f t="shared" si="2"/>
        <v>0</v>
      </c>
      <c r="J20">
        <f t="shared" si="3"/>
        <v>0</v>
      </c>
    </row>
    <row r="21" spans="1:10" ht="13.5">
      <c r="A21" s="34">
        <v>17</v>
      </c>
      <c r="B21" s="7"/>
      <c r="C21" s="5"/>
      <c r="D21" s="5"/>
      <c r="E21" s="16">
        <f t="shared" si="4"/>
      </c>
      <c r="F21" s="2"/>
      <c r="G21">
        <f t="shared" si="0"/>
        <v>0</v>
      </c>
      <c r="H21">
        <f t="shared" si="1"/>
        <v>0</v>
      </c>
      <c r="I21">
        <f t="shared" si="2"/>
        <v>0</v>
      </c>
      <c r="J21">
        <f t="shared" si="3"/>
        <v>0</v>
      </c>
    </row>
    <row r="22" spans="1:10" ht="13.5">
      <c r="A22" s="34">
        <v>18</v>
      </c>
      <c r="B22" s="7"/>
      <c r="C22" s="5"/>
      <c r="D22" s="5"/>
      <c r="E22" s="16">
        <f t="shared" si="4"/>
      </c>
      <c r="F22" s="2"/>
      <c r="G22">
        <f t="shared" si="0"/>
        <v>0</v>
      </c>
      <c r="H22">
        <f t="shared" si="1"/>
        <v>0</v>
      </c>
      <c r="I22">
        <f t="shared" si="2"/>
        <v>0</v>
      </c>
      <c r="J22">
        <f t="shared" si="3"/>
        <v>0</v>
      </c>
    </row>
    <row r="23" spans="1:10" ht="13.5">
      <c r="A23" s="34">
        <v>19</v>
      </c>
      <c r="B23" s="7"/>
      <c r="C23" s="5"/>
      <c r="D23" s="5"/>
      <c r="E23" s="16">
        <f t="shared" si="4"/>
      </c>
      <c r="F23" s="2"/>
      <c r="G23">
        <f t="shared" si="0"/>
        <v>0</v>
      </c>
      <c r="H23">
        <f t="shared" si="1"/>
        <v>0</v>
      </c>
      <c r="I23">
        <f t="shared" si="2"/>
        <v>0</v>
      </c>
      <c r="J23">
        <f t="shared" si="3"/>
        <v>0</v>
      </c>
    </row>
    <row r="24" spans="1:10" ht="14.25" thickBot="1">
      <c r="A24" s="35">
        <v>20</v>
      </c>
      <c r="B24" s="8"/>
      <c r="C24" s="6"/>
      <c r="D24" s="6"/>
      <c r="E24" s="17">
        <f t="shared" si="4"/>
      </c>
      <c r="F24" s="2"/>
      <c r="G24">
        <f t="shared" si="0"/>
        <v>0</v>
      </c>
      <c r="H24">
        <f t="shared" si="1"/>
        <v>0</v>
      </c>
      <c r="I24">
        <f t="shared" si="2"/>
        <v>0</v>
      </c>
      <c r="J24">
        <f t="shared" si="3"/>
        <v>0</v>
      </c>
    </row>
    <row r="25" spans="1:10" ht="13.5">
      <c r="A25" s="36">
        <v>21</v>
      </c>
      <c r="B25" s="9"/>
      <c r="C25" s="10"/>
      <c r="D25" s="10"/>
      <c r="E25" s="18">
        <f t="shared" si="4"/>
      </c>
      <c r="F25" s="2"/>
      <c r="G25">
        <f t="shared" si="0"/>
        <v>0</v>
      </c>
      <c r="H25">
        <f t="shared" si="1"/>
        <v>0</v>
      </c>
      <c r="I25">
        <f t="shared" si="2"/>
        <v>0</v>
      </c>
      <c r="J25">
        <f t="shared" si="3"/>
        <v>0</v>
      </c>
    </row>
    <row r="26" spans="1:10" ht="13.5">
      <c r="A26" s="34">
        <v>22</v>
      </c>
      <c r="B26" s="7"/>
      <c r="C26" s="5"/>
      <c r="D26" s="5"/>
      <c r="E26" s="16">
        <f t="shared" si="4"/>
      </c>
      <c r="F26" s="2"/>
      <c r="G26">
        <f t="shared" si="0"/>
        <v>0</v>
      </c>
      <c r="H26">
        <f t="shared" si="1"/>
        <v>0</v>
      </c>
      <c r="I26">
        <f t="shared" si="2"/>
        <v>0</v>
      </c>
      <c r="J26">
        <f t="shared" si="3"/>
        <v>0</v>
      </c>
    </row>
    <row r="27" spans="1:10" ht="13.5">
      <c r="A27" s="34">
        <v>23</v>
      </c>
      <c r="B27" s="7"/>
      <c r="C27" s="5"/>
      <c r="D27" s="5"/>
      <c r="E27" s="16">
        <f t="shared" si="4"/>
      </c>
      <c r="F27" s="2"/>
      <c r="G27">
        <f t="shared" si="0"/>
        <v>0</v>
      </c>
      <c r="H27">
        <f t="shared" si="1"/>
        <v>0</v>
      </c>
      <c r="I27">
        <f t="shared" si="2"/>
        <v>0</v>
      </c>
      <c r="J27">
        <f t="shared" si="3"/>
        <v>0</v>
      </c>
    </row>
    <row r="28" spans="1:10" ht="13.5">
      <c r="A28" s="34">
        <v>24</v>
      </c>
      <c r="B28" s="7"/>
      <c r="C28" s="5"/>
      <c r="D28" s="5"/>
      <c r="E28" s="16">
        <f t="shared" si="4"/>
      </c>
      <c r="F28" s="2"/>
      <c r="G28">
        <f t="shared" si="0"/>
        <v>0</v>
      </c>
      <c r="H28">
        <f t="shared" si="1"/>
        <v>0</v>
      </c>
      <c r="I28">
        <f t="shared" si="2"/>
        <v>0</v>
      </c>
      <c r="J28">
        <f t="shared" si="3"/>
        <v>0</v>
      </c>
    </row>
    <row r="29" spans="1:10" ht="13.5">
      <c r="A29" s="34">
        <v>25</v>
      </c>
      <c r="B29" s="7"/>
      <c r="C29" s="5"/>
      <c r="D29" s="5"/>
      <c r="E29" s="16">
        <f t="shared" si="4"/>
      </c>
      <c r="F29" s="2"/>
      <c r="G29">
        <f t="shared" si="0"/>
        <v>0</v>
      </c>
      <c r="H29">
        <f t="shared" si="1"/>
        <v>0</v>
      </c>
      <c r="I29">
        <f t="shared" si="2"/>
        <v>0</v>
      </c>
      <c r="J29">
        <f t="shared" si="3"/>
        <v>0</v>
      </c>
    </row>
    <row r="30" spans="1:10" ht="13.5">
      <c r="A30" s="34">
        <v>26</v>
      </c>
      <c r="B30" s="7"/>
      <c r="C30" s="5"/>
      <c r="D30" s="5"/>
      <c r="E30" s="16">
        <f t="shared" si="4"/>
      </c>
      <c r="F30" s="2"/>
      <c r="G30">
        <f t="shared" si="0"/>
        <v>0</v>
      </c>
      <c r="H30">
        <f t="shared" si="1"/>
        <v>0</v>
      </c>
      <c r="I30">
        <f t="shared" si="2"/>
        <v>0</v>
      </c>
      <c r="J30">
        <f t="shared" si="3"/>
        <v>0</v>
      </c>
    </row>
    <row r="31" spans="1:10" ht="13.5">
      <c r="A31" s="34">
        <v>27</v>
      </c>
      <c r="B31" s="7"/>
      <c r="C31" s="5"/>
      <c r="D31" s="5"/>
      <c r="E31" s="16">
        <f t="shared" si="4"/>
      </c>
      <c r="F31" s="2"/>
      <c r="G31">
        <f t="shared" si="0"/>
        <v>0</v>
      </c>
      <c r="H31">
        <f t="shared" si="1"/>
        <v>0</v>
      </c>
      <c r="I31">
        <f t="shared" si="2"/>
        <v>0</v>
      </c>
      <c r="J31">
        <f t="shared" si="3"/>
        <v>0</v>
      </c>
    </row>
    <row r="32" spans="1:10" ht="13.5">
      <c r="A32" s="34">
        <v>28</v>
      </c>
      <c r="B32" s="7"/>
      <c r="C32" s="5"/>
      <c r="D32" s="5"/>
      <c r="E32" s="16">
        <f t="shared" si="4"/>
      </c>
      <c r="F32" s="2"/>
      <c r="G32">
        <f t="shared" si="0"/>
        <v>0</v>
      </c>
      <c r="H32">
        <f t="shared" si="1"/>
        <v>0</v>
      </c>
      <c r="I32">
        <f t="shared" si="2"/>
        <v>0</v>
      </c>
      <c r="J32">
        <f t="shared" si="3"/>
        <v>0</v>
      </c>
    </row>
    <row r="33" spans="1:10" ht="13.5">
      <c r="A33" s="34">
        <v>29</v>
      </c>
      <c r="B33" s="7"/>
      <c r="C33" s="5"/>
      <c r="D33" s="5"/>
      <c r="E33" s="16">
        <f t="shared" si="4"/>
      </c>
      <c r="F33" s="2"/>
      <c r="G33">
        <f t="shared" si="0"/>
        <v>0</v>
      </c>
      <c r="H33">
        <f t="shared" si="1"/>
        <v>0</v>
      </c>
      <c r="I33">
        <f t="shared" si="2"/>
        <v>0</v>
      </c>
      <c r="J33">
        <f t="shared" si="3"/>
        <v>0</v>
      </c>
    </row>
    <row r="34" spans="1:10" ht="13.5">
      <c r="A34" s="34">
        <v>30</v>
      </c>
      <c r="B34" s="7"/>
      <c r="C34" s="5"/>
      <c r="D34" s="5"/>
      <c r="E34" s="16">
        <f t="shared" si="4"/>
      </c>
      <c r="F34" s="2"/>
      <c r="G34">
        <f t="shared" si="0"/>
        <v>0</v>
      </c>
      <c r="H34">
        <f t="shared" si="1"/>
        <v>0</v>
      </c>
      <c r="I34">
        <f t="shared" si="2"/>
        <v>0</v>
      </c>
      <c r="J34">
        <f t="shared" si="3"/>
        <v>0</v>
      </c>
    </row>
    <row r="35" spans="1:10" ht="14.25" thickBot="1">
      <c r="A35" s="35">
        <v>31</v>
      </c>
      <c r="B35" s="8"/>
      <c r="C35" s="6"/>
      <c r="D35" s="6"/>
      <c r="E35" s="17">
        <f t="shared" si="4"/>
      </c>
      <c r="F35" s="2"/>
      <c r="G35">
        <f t="shared" si="0"/>
        <v>0</v>
      </c>
      <c r="H35">
        <f t="shared" si="1"/>
        <v>0</v>
      </c>
      <c r="I35">
        <f t="shared" si="2"/>
        <v>0</v>
      </c>
      <c r="J35">
        <f t="shared" si="3"/>
        <v>0</v>
      </c>
    </row>
    <row r="36" spans="9:10" ht="13.5">
      <c r="I36">
        <f>SUM(I5:I35)</f>
        <v>120</v>
      </c>
      <c r="J36">
        <f>SUM(J5:J35)</f>
        <v>900</v>
      </c>
    </row>
    <row r="37" ht="14.25" thickBot="1"/>
    <row r="38" spans="3:5" ht="13.5">
      <c r="C38" s="33" t="s">
        <v>12</v>
      </c>
      <c r="D38" s="19">
        <f>COUNT(E5:E35)</f>
        <v>2</v>
      </c>
      <c r="E38" s="23" t="s">
        <v>6</v>
      </c>
    </row>
    <row r="39" spans="3:5" ht="13.5">
      <c r="C39" s="34" t="s">
        <v>13</v>
      </c>
      <c r="D39" s="20">
        <f>IF(A1=2,28-D38,IF(OR(A1=4,A1=6,A1=9,A1=11),30-D38,31-D38))</f>
        <v>28</v>
      </c>
      <c r="E39" s="24" t="s">
        <v>0</v>
      </c>
    </row>
    <row r="40" spans="3:5" ht="13.5">
      <c r="C40" s="37" t="s">
        <v>14</v>
      </c>
      <c r="D40" s="21">
        <f>ROUNDDOWN((J36)/60,0)*100+(J36-(ROUNDDOWN((J36)/60,0)*60))</f>
        <v>1500</v>
      </c>
      <c r="E40" s="24" t="s">
        <v>16</v>
      </c>
    </row>
    <row r="41" spans="3:5" ht="14.25" thickBot="1">
      <c r="C41" s="38" t="s">
        <v>15</v>
      </c>
      <c r="D41" s="22">
        <f>ROUNDDOWN((I36)/60,0)*100+(I36-(ROUNDDOWN((I36)/60,0)*60))</f>
        <v>200</v>
      </c>
      <c r="E41" s="25" t="s">
        <v>16</v>
      </c>
    </row>
  </sheetData>
  <mergeCells count="3">
    <mergeCell ref="C2:E2"/>
    <mergeCell ref="A2:B2"/>
    <mergeCell ref="A1:B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2005-06-07T17:11:01Z</cp:lastPrinted>
  <dcterms:created xsi:type="dcterms:W3CDTF">2005-06-07T16:22:58Z</dcterms:created>
  <dcterms:modified xsi:type="dcterms:W3CDTF">2005-06-08T04:27:24Z</dcterms:modified>
  <cp:category/>
  <cp:version/>
  <cp:contentType/>
  <cp:contentStatus/>
</cp:coreProperties>
</file>