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<sst xmlns="http://schemas.openxmlformats.org/spreadsheetml/2006/main" count="9" uniqueCount="9">
  <si>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</t>
  </si>
  <si>
    <t>日</t>
  </si>
  <si>
    <t>月</t>
  </si>
  <si>
    <t>火</t>
  </si>
  <si>
    <t>水</t>
  </si>
  <si>
    <t>木</t>
  </si>
  <si>
    <t>金</t>
  </si>
  <si>
    <t>土</t>
  </si>
  <si>
    <t>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</si>
</sst>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name val="ＭＳ Ｐゴシック"/>
      <family val="3"/>
    </font>
    <font>
      <b/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19050</xdr:rowOff>
    </xdr:from>
    <xdr:to>
      <xdr:col>7</xdr:col>
      <xdr:colOff>295275</xdr:colOff>
      <xdr:row>0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143625" y="19050"/>
          <a:ext cx="2209800" cy="257175"/>
        </a:xfrm>
        <a:prstGeom prst="wedgeRoundRectCallout">
          <a:avLst>
            <a:gd name="adj1" fmla="val -71550"/>
            <a:gd name="adj2" fmla="val 42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月日はこちらに入力</a:t>
          </a:r>
        </a:p>
      </xdr:txBody>
    </xdr:sp>
    <xdr:clientData fPrintsWithSheet="0"/>
  </xdr:twoCellAnchor>
  <xdr:twoCellAnchor>
    <xdr:from>
      <xdr:col>1</xdr:col>
      <xdr:colOff>571500</xdr:colOff>
      <xdr:row>1</xdr:row>
      <xdr:rowOff>66675</xdr:rowOff>
    </xdr:from>
    <xdr:to>
      <xdr:col>3</xdr:col>
      <xdr:colOff>323850</xdr:colOff>
      <xdr:row>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57300" y="438150"/>
          <a:ext cx="2209800" cy="257175"/>
        </a:xfrm>
        <a:prstGeom prst="wedgeRoundRectCallout">
          <a:avLst>
            <a:gd name="adj1" fmla="val -71120"/>
            <a:gd name="adj2" fmla="val -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A1とA2は消さない、隠し文字有り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1" sqref="D1"/>
    </sheetView>
  </sheetViews>
  <sheetFormatPr defaultColWidth="9.00390625" defaultRowHeight="13.5"/>
  <cols>
    <col min="2" max="8" width="16.125" style="0" customWidth="1"/>
  </cols>
  <sheetData>
    <row r="1" spans="1:5" ht="29.25" thickBot="1">
      <c r="A1" s="11" t="str">
        <f>B1&amp;"/"&amp;D1&amp;"/"&amp;"1"</f>
        <v>2006/11/1</v>
      </c>
      <c r="B1" s="10">
        <v>2006</v>
      </c>
      <c r="C1" s="10" t="s">
        <v>0</v>
      </c>
      <c r="D1" s="10">
        <v>11</v>
      </c>
      <c r="E1" s="10" t="s">
        <v>8</v>
      </c>
    </row>
    <row r="2" ht="13.5">
      <c r="A2" s="11">
        <f>WEEKDAY(A1)-1</f>
        <v>3</v>
      </c>
    </row>
    <row r="3" ht="14.25" thickBot="1"/>
    <row r="4" spans="2:8" ht="23.25" customHeight="1" thickBot="1">
      <c r="B4" s="18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</row>
    <row r="5" spans="2:8" ht="18.75" customHeight="1">
      <c r="B5" s="17">
        <f>IF(VALUE(TEXT($A$1-$A$2,"mm"))&lt;&gt;$D$1,"",DAY($A$1-$A$2))</f>
      </c>
      <c r="C5" s="12">
        <f>IF(VALUE(TEXT($A$1-$A$2+1,"mm"))&lt;&gt;$D$1,"",DAY($A$1-$A$2+1))</f>
      </c>
      <c r="D5" s="12">
        <f>IF(VALUE(TEXT($A$1-$A$2+2,"mm"))&lt;&gt;$D$1,"",DAY($A$1-$A$2+2))</f>
      </c>
      <c r="E5" s="12">
        <f>IF(VALUE(TEXT($A$1-$A$2+3,"mm"))&lt;&gt;$D$1,"",DAY($A$1-$A$2+3))</f>
        <v>1</v>
      </c>
      <c r="F5" s="12">
        <f>IF(VALUE(TEXT($A$1-$A$2+4,"mm"))&lt;&gt;$D$1,"",DAY($A$1-$A$2+4))</f>
        <v>2</v>
      </c>
      <c r="G5" s="12">
        <f>IF(VALUE(TEXT($A$1-$A$2+5,"mm"))&lt;&gt;$D$1,"",DAY($A$1-$A$2+5))</f>
        <v>3</v>
      </c>
      <c r="H5" s="13">
        <f>IF(VALUE(TEXT($A$1-$A$2+6,"mm"))&lt;&gt;$D$1,"",DAY($A$1-$A$2+6))</f>
        <v>4</v>
      </c>
    </row>
    <row r="6" spans="2:8" ht="54.75" customHeight="1">
      <c r="B6" s="3"/>
      <c r="C6" s="2"/>
      <c r="D6" s="2"/>
      <c r="E6" s="2"/>
      <c r="F6" s="2"/>
      <c r="G6" s="2"/>
      <c r="H6" s="4"/>
    </row>
    <row r="7" spans="2:8" ht="18.75" customHeight="1">
      <c r="B7" s="14">
        <f>IF(VALUE(TEXT($A$1-$A$2+7,"mm"))&lt;&gt;$D$1,"",DAY($A$1-$A$2+7))</f>
        <v>5</v>
      </c>
      <c r="C7" s="15">
        <f>IF(VALUE(TEXT($A$1-$A$2+8,"mm"))&lt;&gt;$D$1,"",DAY($A$1-$A$2+8))</f>
        <v>6</v>
      </c>
      <c r="D7" s="15">
        <f>IF(VALUE(TEXT($A$1-$A$2+9,"mm"))&lt;&gt;$D$1,"",DAY($A$1-$A$2+9))</f>
        <v>7</v>
      </c>
      <c r="E7" s="15">
        <f>IF(VALUE(TEXT($A$1-$A$2+10,"mm"))&lt;&gt;$D$1,"",DAY($A$1-$A$2+10))</f>
        <v>8</v>
      </c>
      <c r="F7" s="15">
        <f>IF(VALUE(TEXT($A$1-$A$2+11,"mm"))&lt;&gt;$D$1,"",DAY($A$1-$A$2+11))</f>
        <v>9</v>
      </c>
      <c r="G7" s="15">
        <f>IF(VALUE(TEXT($A$1-$A$2+12,"mm"))&lt;&gt;$D$1,"",DAY($A$1-$A$2+12))</f>
        <v>10</v>
      </c>
      <c r="H7" s="16">
        <f>IF(VALUE(TEXT($A$1-$A$2+13,"mm"))&lt;&gt;$D$1,"",DAY($A$1-$A$2+13))</f>
        <v>11</v>
      </c>
    </row>
    <row r="8" spans="2:8" ht="54.75" customHeight="1">
      <c r="B8" s="3"/>
      <c r="C8" s="2"/>
      <c r="D8" s="2"/>
      <c r="E8" s="2"/>
      <c r="F8" s="2"/>
      <c r="G8" s="2"/>
      <c r="H8" s="4"/>
    </row>
    <row r="9" spans="2:8" ht="18.75" customHeight="1">
      <c r="B9" s="14">
        <f>IF(VALUE(TEXT($A$1-$A$2+14,"mm"))&lt;&gt;$D$1,"",DAY($A$1-$A$2+14))</f>
        <v>12</v>
      </c>
      <c r="C9" s="15">
        <f>IF(VALUE(TEXT($A$1-$A$2+15,"mm"))&lt;&gt;$D$1,"",DAY($A$1-$A$2+15))</f>
        <v>13</v>
      </c>
      <c r="D9" s="15">
        <f>IF(VALUE(TEXT($A$1-$A$2+16,"mm"))&lt;&gt;$D$1,"",DAY($A$1-$A$2+16))</f>
        <v>14</v>
      </c>
      <c r="E9" s="15">
        <f>IF(VALUE(TEXT($A$1-$A$2+17,"mm"))&lt;&gt;$D$1,"",DAY($A$1-$A$2+17))</f>
        <v>15</v>
      </c>
      <c r="F9" s="15">
        <f>IF(VALUE(TEXT($A$1-$A$2+18,"mm"))&lt;&gt;$D$1,"",DAY($A$1-$A$2+18))</f>
        <v>16</v>
      </c>
      <c r="G9" s="15">
        <f>IF(VALUE(TEXT($A$1-$A$2+19,"mm"))&lt;&gt;$D$1,"",DAY($A$1-$A$2+19))</f>
        <v>17</v>
      </c>
      <c r="H9" s="16">
        <f>IF(VALUE(TEXT($A$1-$A$2+20,"mm"))&lt;&gt;$D$1,"",DAY($A$1-$A$2+20))</f>
        <v>18</v>
      </c>
    </row>
    <row r="10" spans="2:8" ht="54.75" customHeight="1">
      <c r="B10" s="3"/>
      <c r="C10" s="2"/>
      <c r="D10" s="2"/>
      <c r="E10" s="2"/>
      <c r="F10" s="2"/>
      <c r="G10" s="2"/>
      <c r="H10" s="4"/>
    </row>
    <row r="11" spans="2:8" ht="18.75" customHeight="1">
      <c r="B11" s="14">
        <f>IF(VALUE(TEXT($A$1-$A$2+21,"mm"))&lt;&gt;$D$1,"",DAY($A$1-$A$2+21))</f>
        <v>19</v>
      </c>
      <c r="C11" s="15">
        <f>IF(VALUE(TEXT($A$1-$A$2+22,"mm"))&lt;&gt;$D$1,"",DAY($A$1-$A$2+22))</f>
        <v>20</v>
      </c>
      <c r="D11" s="15">
        <f>IF(VALUE(TEXT($A$1-$A$2+23,"mm"))&lt;&gt;$D$1,"",DAY($A$1-$A$2+23))</f>
        <v>21</v>
      </c>
      <c r="E11" s="15">
        <f>IF(VALUE(TEXT($A$1-$A$2+24,"mm"))&lt;&gt;$D$1,"",DAY($A$1-$A$2+24))</f>
        <v>22</v>
      </c>
      <c r="F11" s="15">
        <f>IF(VALUE(TEXT($A$1-$A$2+25,"mm"))&lt;&gt;$D$1,"",DAY($A$1-$A$2+25))</f>
        <v>23</v>
      </c>
      <c r="G11" s="15">
        <f>IF(VALUE(TEXT($A$1-$A$2+26,"mm"))&lt;&gt;$D$1,"",DAY($A$1-$A$2+26))</f>
        <v>24</v>
      </c>
      <c r="H11" s="16">
        <f>IF(VALUE(TEXT($A$1-$A$2+27,"mm"))&lt;&gt;$D$1,"",DAY($A$1-$A$2+27))</f>
        <v>25</v>
      </c>
    </row>
    <row r="12" spans="2:8" ht="54.75" customHeight="1">
      <c r="B12" s="3"/>
      <c r="C12" s="2"/>
      <c r="D12" s="2"/>
      <c r="E12" s="2"/>
      <c r="F12" s="2"/>
      <c r="G12" s="2"/>
      <c r="H12" s="4"/>
    </row>
    <row r="13" spans="2:8" ht="18.75" customHeight="1">
      <c r="B13" s="14">
        <f>IF(VALUE(TEXT($A$1-$A$2+28,"mm"))&lt;&gt;$D$1,"",DAY($A$1-$A$2+28))</f>
        <v>26</v>
      </c>
      <c r="C13" s="15">
        <f>IF(VALUE(TEXT($A$1-$A$2+29,"mm"))&lt;&gt;$D$1,"",DAY($A$1-$A$2+29))</f>
        <v>27</v>
      </c>
      <c r="D13" s="15">
        <f>IF(VALUE(TEXT($A$1-$A$2+30,"mm"))&lt;&gt;$D$1,"",DAY($A$1-$A$2+30))</f>
        <v>28</v>
      </c>
      <c r="E13" s="15">
        <f>IF(VALUE(TEXT($A$1-$A$2+31,"mm"))&lt;&gt;$D$1,"",DAY($A$1-$A$2+31))</f>
        <v>29</v>
      </c>
      <c r="F13" s="15">
        <f>IF(VALUE(TEXT($A$1-$A$2+32,"mm"))&lt;&gt;$D$1,"",DAY($A$1-$A$2+32))</f>
        <v>30</v>
      </c>
      <c r="G13" s="15">
        <f>IF(VALUE(TEXT($A$1-$A$2+33,"mm"))&lt;&gt;$D$1,"",DAY($A$1-$A$2+33))</f>
      </c>
      <c r="H13" s="16">
        <f>IF(VALUE(TEXT($A$1-$A$2+34,"mm"))&lt;&gt;$D$1,"",DAY($A$1-$A$2+34))</f>
      </c>
    </row>
    <row r="14" spans="2:8" ht="54.75" customHeight="1">
      <c r="B14" s="3"/>
      <c r="C14" s="2"/>
      <c r="D14" s="2"/>
      <c r="E14" s="2"/>
      <c r="F14" s="2"/>
      <c r="G14" s="2"/>
      <c r="H14" s="4"/>
    </row>
    <row r="15" spans="2:8" ht="18.75" customHeight="1">
      <c r="B15" s="17">
        <f>IF(VALUE(TEXT($A$1-$A$2+35,"mm"))&lt;&gt;$D$1,"",DAY($A$1-$A$2+35))</f>
      </c>
      <c r="C15" s="15">
        <f>IF(VALUE(TEXT($A$1-$A$2+36,"mm"))&lt;&gt;$D$1,"",DAY($A$1-$A$2+36))</f>
      </c>
      <c r="D15" s="1"/>
      <c r="E15" s="1"/>
      <c r="F15" s="1"/>
      <c r="G15" s="1"/>
      <c r="H15" s="5"/>
    </row>
    <row r="16" spans="2:8" ht="54.75" customHeight="1" thickBot="1">
      <c r="B16" s="6"/>
      <c r="C16" s="7"/>
      <c r="D16" s="8"/>
      <c r="E16" s="8"/>
      <c r="F16" s="8"/>
      <c r="G16" s="8"/>
      <c r="H16" s="9"/>
    </row>
  </sheetData>
  <printOptions/>
  <pageMargins left="0.75" right="0.75" top="0.68" bottom="0.55" header="0.512" footer="0.3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2006-11-19T08:50:12Z</cp:lastPrinted>
  <dcterms:created xsi:type="dcterms:W3CDTF">2006-11-19T07:57:22Z</dcterms:created>
  <dcterms:modified xsi:type="dcterms:W3CDTF">2006-11-28T15:27:14Z</dcterms:modified>
  <cp:category/>
  <cp:version/>
  <cp:contentType/>
  <cp:contentStatus/>
</cp:coreProperties>
</file>