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<sst xmlns="http://schemas.openxmlformats.org/spreadsheetml/2006/main" count="10" uniqueCount="10">
  <si>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年</t>
  </si>
  <si>
    <t>売上</t>
  </si>
  <si>
    <t>客数</t>
  </si>
  <si>
    <t>客単価</t>
  </si>
  <si>
    <t>備考</t>
  </si>
  <si>
    <t>日付</t>
  </si>
  <si>
    <t>曜日</t>
  </si>
  <si>
    <t>合計</t>
  </si>
  <si>
    <t>売上推移表</t>
  </si>
  <si>
    <t>月度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</si>
</sst>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57" fontId="2" fillId="0" borderId="0" xfId="20" applyNumberFormat="1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57" fontId="2" fillId="0" borderId="7" xfId="20" applyNumberFormat="1" applyFont="1" applyBorder="1" applyAlignment="1">
      <alignment horizontal="center" vertical="center" shrinkToFit="1"/>
      <protection/>
    </xf>
    <xf numFmtId="0" fontId="2" fillId="0" borderId="8" xfId="20" applyFont="1" applyBorder="1" applyAlignment="1">
      <alignment horizontal="center" vertical="center" shrinkToFit="1"/>
      <protection/>
    </xf>
    <xf numFmtId="38" fontId="0" fillId="0" borderId="9" xfId="16" applyBorder="1" applyAlignment="1">
      <alignment vertical="center" shrinkToFit="1"/>
    </xf>
    <xf numFmtId="38" fontId="0" fillId="0" borderId="10" xfId="16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57" fontId="2" fillId="0" borderId="12" xfId="20" applyNumberFormat="1" applyFont="1" applyBorder="1" applyAlignment="1">
      <alignment horizontal="center" vertical="center" shrinkToFit="1"/>
      <protection/>
    </xf>
    <xf numFmtId="0" fontId="2" fillId="0" borderId="13" xfId="20" applyFont="1" applyBorder="1" applyAlignment="1">
      <alignment horizontal="center" vertical="center" shrinkToFit="1"/>
      <protection/>
    </xf>
    <xf numFmtId="38" fontId="0" fillId="0" borderId="14" xfId="16" applyBorder="1" applyAlignment="1">
      <alignment vertical="center" shrinkToFit="1"/>
    </xf>
    <xf numFmtId="38" fontId="0" fillId="0" borderId="15" xfId="16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57" fontId="2" fillId="0" borderId="17" xfId="20" applyNumberFormat="1" applyFont="1" applyBorder="1" applyAlignment="1">
      <alignment horizontal="center" vertical="center" shrinkToFit="1"/>
      <protection/>
    </xf>
    <xf numFmtId="0" fontId="2" fillId="0" borderId="18" xfId="20" applyFont="1" applyBorder="1" applyAlignment="1">
      <alignment horizontal="center" vertical="center" shrinkToFit="1"/>
      <protection/>
    </xf>
    <xf numFmtId="38" fontId="0" fillId="0" borderId="19" xfId="16" applyBorder="1" applyAlignment="1">
      <alignment vertical="center" shrinkToFit="1"/>
    </xf>
    <xf numFmtId="38" fontId="0" fillId="0" borderId="20" xfId="16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38" fontId="0" fillId="0" borderId="22" xfId="0" applyNumberFormat="1" applyBorder="1" applyAlignment="1">
      <alignment vertical="center" shrinkToFit="1"/>
    </xf>
    <xf numFmtId="38" fontId="0" fillId="0" borderId="4" xfId="0" applyNumberFormat="1" applyBorder="1" applyAlignment="1">
      <alignment vertical="center" shrinkToFit="1"/>
    </xf>
    <xf numFmtId="38" fontId="0" fillId="0" borderId="6" xfId="16" applyBorder="1" applyAlignment="1">
      <alignment vertical="center" shrinkToFit="1"/>
    </xf>
    <xf numFmtId="0" fontId="0" fillId="0" borderId="0" xfId="0" applyAlignment="1">
      <alignment vertical="center" shrinkToFit="1"/>
    </xf>
    <xf numFmtId="57" fontId="2" fillId="0" borderId="22" xfId="20" applyNumberFormat="1" applyFont="1" applyBorder="1" applyAlignment="1">
      <alignment horizontal="center" vertical="center" shrinkToFit="1"/>
      <protection/>
    </xf>
    <xf numFmtId="57" fontId="2" fillId="0" borderId="6" xfId="20" applyNumberFormat="1" applyFont="1" applyBorder="1" applyAlignment="1">
      <alignment horizontal="center" vertical="center" shrinkToFit="1"/>
      <protection/>
    </xf>
    <xf numFmtId="0" fontId="4" fillId="1" borderId="0" xfId="0" applyFont="1" applyFill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228600</xdr:rowOff>
    </xdr:from>
    <xdr:to>
      <xdr:col>4</xdr:col>
      <xdr:colOff>190500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542925" y="742950"/>
          <a:ext cx="2209800" cy="257175"/>
        </a:xfrm>
        <a:prstGeom prst="wedgeRoundRectCallout">
          <a:avLst>
            <a:gd name="adj1" fmla="val -45259"/>
            <a:gd name="adj2" fmla="val 153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日付はこちらに入力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F3" sqref="F3"/>
    </sheetView>
  </sheetViews>
  <sheetFormatPr defaultColWidth="9.00390625" defaultRowHeight="13.5"/>
  <cols>
    <col min="2" max="2" width="4.875" style="0" customWidth="1"/>
    <col min="3" max="3" width="10.875" style="0" customWidth="1"/>
    <col min="4" max="4" width="8.875" style="0" customWidth="1"/>
    <col min="5" max="5" width="9.75390625" style="0" customWidth="1"/>
    <col min="6" max="6" width="34.125" style="0" customWidth="1"/>
  </cols>
  <sheetData>
    <row r="1" spans="1:6" ht="27.75" customHeight="1">
      <c r="A1" s="32" t="s">
        <v>8</v>
      </c>
      <c r="B1" s="32"/>
      <c r="C1" s="32"/>
      <c r="D1" s="32"/>
      <c r="E1" s="32"/>
      <c r="F1" s="32"/>
    </row>
    <row r="2" spans="1:6" ht="12.75" customHeight="1">
      <c r="A2" s="5"/>
      <c r="B2" s="5"/>
      <c r="C2" s="5"/>
      <c r="D2" s="5"/>
      <c r="E2" s="5"/>
      <c r="F2" s="5"/>
    </row>
    <row r="3" spans="1:6" ht="21.75" thickBot="1">
      <c r="A3" s="4" t="str">
        <f>TEXT(A6,"yyyy")</f>
        <v>2006</v>
      </c>
      <c r="B3" s="4" t="s">
        <v>0</v>
      </c>
      <c r="C3" s="4">
        <f>VALUE(TEXT(A6,"mm"))</f>
        <v>11</v>
      </c>
      <c r="D3" s="4" t="s">
        <v>9</v>
      </c>
      <c r="E3" s="3"/>
      <c r="F3" s="3"/>
    </row>
    <row r="4" ht="14.25" thickBot="1"/>
    <row r="5" spans="1:6" ht="20.25" customHeight="1" thickBot="1">
      <c r="A5" s="6" t="s">
        <v>5</v>
      </c>
      <c r="B5" s="7" t="s">
        <v>6</v>
      </c>
      <c r="C5" s="8" t="s">
        <v>1</v>
      </c>
      <c r="D5" s="9" t="s">
        <v>2</v>
      </c>
      <c r="E5" s="9" t="s">
        <v>3</v>
      </c>
      <c r="F5" s="10" t="s">
        <v>4</v>
      </c>
    </row>
    <row r="6" spans="1:6" ht="20.25" customHeight="1">
      <c r="A6" s="11">
        <v>39036</v>
      </c>
      <c r="B6" s="12" t="str">
        <f aca="true" t="shared" si="0" ref="B6:B33">IF(A6&lt;&gt;"",MID("日月火水木金土",WEEKDAY(A6),1),"")</f>
        <v>水</v>
      </c>
      <c r="C6" s="13">
        <v>100000</v>
      </c>
      <c r="D6" s="14">
        <v>25</v>
      </c>
      <c r="E6" s="14">
        <f>C6/D6</f>
        <v>4000</v>
      </c>
      <c r="F6" s="15"/>
    </row>
    <row r="7" spans="1:6" ht="20.25" customHeight="1">
      <c r="A7" s="16">
        <f aca="true" t="shared" si="1" ref="A7:A35">IF(A6="","",IF(AND(TEXT(A6+1,"mm")&gt;TEXT(A$6,"mm"),TEXT(A6+1,"dd")&gt;=TEXT(A$6,"dd")),"",A6+1))</f>
        <v>39037</v>
      </c>
      <c r="B7" s="17" t="str">
        <f t="shared" si="0"/>
        <v>木</v>
      </c>
      <c r="C7" s="18"/>
      <c r="D7" s="19"/>
      <c r="E7" s="19">
        <f>IF(C7="","",C7/D7)</f>
      </c>
      <c r="F7" s="20"/>
    </row>
    <row r="8" spans="1:6" ht="20.25" customHeight="1">
      <c r="A8" s="16">
        <f t="shared" si="1"/>
        <v>39038</v>
      </c>
      <c r="B8" s="17" t="str">
        <f t="shared" si="0"/>
        <v>金</v>
      </c>
      <c r="C8" s="18"/>
      <c r="D8" s="19"/>
      <c r="E8" s="19">
        <f aca="true" t="shared" si="2" ref="E8:E37">IF(C8="","",C8/D8)</f>
      </c>
      <c r="F8" s="20"/>
    </row>
    <row r="9" spans="1:6" ht="20.25" customHeight="1">
      <c r="A9" s="16">
        <f t="shared" si="1"/>
        <v>39039</v>
      </c>
      <c r="B9" s="17" t="str">
        <f t="shared" si="0"/>
        <v>土</v>
      </c>
      <c r="C9" s="18"/>
      <c r="D9" s="19"/>
      <c r="E9" s="19">
        <f t="shared" si="2"/>
      </c>
      <c r="F9" s="20"/>
    </row>
    <row r="10" spans="1:6" ht="20.25" customHeight="1">
      <c r="A10" s="16">
        <f t="shared" si="1"/>
        <v>39040</v>
      </c>
      <c r="B10" s="17" t="str">
        <f t="shared" si="0"/>
        <v>日</v>
      </c>
      <c r="C10" s="18"/>
      <c r="D10" s="19"/>
      <c r="E10" s="19">
        <f t="shared" si="2"/>
      </c>
      <c r="F10" s="20"/>
    </row>
    <row r="11" spans="1:6" ht="20.25" customHeight="1">
      <c r="A11" s="16">
        <f t="shared" si="1"/>
        <v>39041</v>
      </c>
      <c r="B11" s="17" t="str">
        <f t="shared" si="0"/>
        <v>月</v>
      </c>
      <c r="C11" s="18"/>
      <c r="D11" s="19"/>
      <c r="E11" s="19">
        <f t="shared" si="2"/>
      </c>
      <c r="F11" s="20"/>
    </row>
    <row r="12" spans="1:6" ht="20.25" customHeight="1">
      <c r="A12" s="16">
        <f t="shared" si="1"/>
        <v>39042</v>
      </c>
      <c r="B12" s="17" t="str">
        <f t="shared" si="0"/>
        <v>火</v>
      </c>
      <c r="C12" s="18"/>
      <c r="D12" s="19"/>
      <c r="E12" s="19">
        <f t="shared" si="2"/>
      </c>
      <c r="F12" s="20"/>
    </row>
    <row r="13" spans="1:6" ht="20.25" customHeight="1">
      <c r="A13" s="16">
        <f t="shared" si="1"/>
        <v>39043</v>
      </c>
      <c r="B13" s="17" t="str">
        <f t="shared" si="0"/>
        <v>水</v>
      </c>
      <c r="C13" s="18"/>
      <c r="D13" s="19"/>
      <c r="E13" s="19">
        <f t="shared" si="2"/>
      </c>
      <c r="F13" s="20"/>
    </row>
    <row r="14" spans="1:6" ht="20.25" customHeight="1">
      <c r="A14" s="16">
        <f t="shared" si="1"/>
        <v>39044</v>
      </c>
      <c r="B14" s="17" t="str">
        <f t="shared" si="0"/>
        <v>木</v>
      </c>
      <c r="C14" s="18"/>
      <c r="D14" s="19"/>
      <c r="E14" s="19">
        <f t="shared" si="2"/>
      </c>
      <c r="F14" s="20"/>
    </row>
    <row r="15" spans="1:6" ht="20.25" customHeight="1">
      <c r="A15" s="16">
        <f t="shared" si="1"/>
        <v>39045</v>
      </c>
      <c r="B15" s="17" t="str">
        <f t="shared" si="0"/>
        <v>金</v>
      </c>
      <c r="C15" s="18"/>
      <c r="D15" s="19"/>
      <c r="E15" s="19">
        <f t="shared" si="2"/>
      </c>
      <c r="F15" s="20"/>
    </row>
    <row r="16" spans="1:6" ht="20.25" customHeight="1">
      <c r="A16" s="16">
        <f t="shared" si="1"/>
        <v>39046</v>
      </c>
      <c r="B16" s="17" t="str">
        <f t="shared" si="0"/>
        <v>土</v>
      </c>
      <c r="C16" s="18"/>
      <c r="D16" s="19"/>
      <c r="E16" s="19">
        <f t="shared" si="2"/>
      </c>
      <c r="F16" s="20"/>
    </row>
    <row r="17" spans="1:6" ht="20.25" customHeight="1">
      <c r="A17" s="16">
        <f t="shared" si="1"/>
        <v>39047</v>
      </c>
      <c r="B17" s="17" t="str">
        <f t="shared" si="0"/>
        <v>日</v>
      </c>
      <c r="C17" s="18"/>
      <c r="D17" s="19"/>
      <c r="E17" s="19">
        <f t="shared" si="2"/>
      </c>
      <c r="F17" s="20"/>
    </row>
    <row r="18" spans="1:6" ht="20.25" customHeight="1">
      <c r="A18" s="16">
        <f t="shared" si="1"/>
        <v>39048</v>
      </c>
      <c r="B18" s="17" t="str">
        <f t="shared" si="0"/>
        <v>月</v>
      </c>
      <c r="C18" s="18"/>
      <c r="D18" s="19"/>
      <c r="E18" s="19">
        <f t="shared" si="2"/>
      </c>
      <c r="F18" s="20"/>
    </row>
    <row r="19" spans="1:6" ht="20.25" customHeight="1">
      <c r="A19" s="16">
        <f t="shared" si="1"/>
        <v>39049</v>
      </c>
      <c r="B19" s="17" t="str">
        <f t="shared" si="0"/>
        <v>火</v>
      </c>
      <c r="C19" s="18"/>
      <c r="D19" s="19"/>
      <c r="E19" s="19">
        <f t="shared" si="2"/>
      </c>
      <c r="F19" s="20"/>
    </row>
    <row r="20" spans="1:6" ht="20.25" customHeight="1">
      <c r="A20" s="16">
        <f t="shared" si="1"/>
        <v>39050</v>
      </c>
      <c r="B20" s="17" t="str">
        <f t="shared" si="0"/>
        <v>水</v>
      </c>
      <c r="C20" s="18"/>
      <c r="D20" s="19"/>
      <c r="E20" s="19">
        <f t="shared" si="2"/>
      </c>
      <c r="F20" s="20"/>
    </row>
    <row r="21" spans="1:6" ht="20.25" customHeight="1">
      <c r="A21" s="16">
        <f t="shared" si="1"/>
        <v>39051</v>
      </c>
      <c r="B21" s="17" t="str">
        <f t="shared" si="0"/>
        <v>木</v>
      </c>
      <c r="C21" s="18"/>
      <c r="D21" s="19"/>
      <c r="E21" s="19">
        <f t="shared" si="2"/>
      </c>
      <c r="F21" s="20"/>
    </row>
    <row r="22" spans="1:6" ht="20.25" customHeight="1">
      <c r="A22" s="16">
        <f t="shared" si="1"/>
        <v>39052</v>
      </c>
      <c r="B22" s="17" t="str">
        <f t="shared" si="0"/>
        <v>金</v>
      </c>
      <c r="C22" s="18"/>
      <c r="D22" s="19"/>
      <c r="E22" s="19">
        <f t="shared" si="2"/>
      </c>
      <c r="F22" s="20"/>
    </row>
    <row r="23" spans="1:6" ht="20.25" customHeight="1">
      <c r="A23" s="16">
        <f t="shared" si="1"/>
        <v>39053</v>
      </c>
      <c r="B23" s="17" t="str">
        <f t="shared" si="0"/>
        <v>土</v>
      </c>
      <c r="C23" s="18"/>
      <c r="D23" s="19"/>
      <c r="E23" s="19">
        <f t="shared" si="2"/>
      </c>
      <c r="F23" s="20"/>
    </row>
    <row r="24" spans="1:6" ht="20.25" customHeight="1">
      <c r="A24" s="16">
        <f t="shared" si="1"/>
        <v>39054</v>
      </c>
      <c r="B24" s="17" t="str">
        <f t="shared" si="0"/>
        <v>日</v>
      </c>
      <c r="C24" s="18"/>
      <c r="D24" s="19"/>
      <c r="E24" s="19">
        <f t="shared" si="2"/>
      </c>
      <c r="F24" s="20"/>
    </row>
    <row r="25" spans="1:6" ht="20.25" customHeight="1">
      <c r="A25" s="16">
        <f t="shared" si="1"/>
        <v>39055</v>
      </c>
      <c r="B25" s="17" t="str">
        <f t="shared" si="0"/>
        <v>月</v>
      </c>
      <c r="C25" s="18"/>
      <c r="D25" s="19"/>
      <c r="E25" s="19">
        <f t="shared" si="2"/>
      </c>
      <c r="F25" s="20"/>
    </row>
    <row r="26" spans="1:6" ht="20.25" customHeight="1">
      <c r="A26" s="16">
        <f t="shared" si="1"/>
        <v>39056</v>
      </c>
      <c r="B26" s="17" t="str">
        <f t="shared" si="0"/>
        <v>火</v>
      </c>
      <c r="C26" s="18"/>
      <c r="D26" s="19"/>
      <c r="E26" s="19">
        <f t="shared" si="2"/>
      </c>
      <c r="F26" s="20"/>
    </row>
    <row r="27" spans="1:6" ht="20.25" customHeight="1">
      <c r="A27" s="16">
        <f t="shared" si="1"/>
        <v>39057</v>
      </c>
      <c r="B27" s="17" t="str">
        <f t="shared" si="0"/>
        <v>水</v>
      </c>
      <c r="C27" s="18"/>
      <c r="D27" s="19"/>
      <c r="E27" s="19">
        <f t="shared" si="2"/>
      </c>
      <c r="F27" s="20"/>
    </row>
    <row r="28" spans="1:6" ht="20.25" customHeight="1">
      <c r="A28" s="16">
        <f t="shared" si="1"/>
        <v>39058</v>
      </c>
      <c r="B28" s="17" t="str">
        <f t="shared" si="0"/>
        <v>木</v>
      </c>
      <c r="C28" s="18"/>
      <c r="D28" s="19"/>
      <c r="E28" s="19">
        <f t="shared" si="2"/>
      </c>
      <c r="F28" s="20"/>
    </row>
    <row r="29" spans="1:6" ht="20.25" customHeight="1">
      <c r="A29" s="16">
        <f t="shared" si="1"/>
        <v>39059</v>
      </c>
      <c r="B29" s="17" t="str">
        <f t="shared" si="0"/>
        <v>金</v>
      </c>
      <c r="C29" s="18"/>
      <c r="D29" s="19"/>
      <c r="E29" s="19">
        <f t="shared" si="2"/>
      </c>
      <c r="F29" s="20"/>
    </row>
    <row r="30" spans="1:6" ht="20.25" customHeight="1">
      <c r="A30" s="16">
        <f t="shared" si="1"/>
        <v>39060</v>
      </c>
      <c r="B30" s="17" t="str">
        <f t="shared" si="0"/>
        <v>土</v>
      </c>
      <c r="C30" s="18"/>
      <c r="D30" s="19"/>
      <c r="E30" s="19">
        <f t="shared" si="2"/>
      </c>
      <c r="F30" s="20"/>
    </row>
    <row r="31" spans="1:6" ht="20.25" customHeight="1">
      <c r="A31" s="16">
        <f t="shared" si="1"/>
        <v>39061</v>
      </c>
      <c r="B31" s="17" t="str">
        <f t="shared" si="0"/>
        <v>日</v>
      </c>
      <c r="C31" s="18"/>
      <c r="D31" s="19"/>
      <c r="E31" s="19">
        <f t="shared" si="2"/>
      </c>
      <c r="F31" s="20"/>
    </row>
    <row r="32" spans="1:6" ht="20.25" customHeight="1">
      <c r="A32" s="16">
        <f t="shared" si="1"/>
        <v>39062</v>
      </c>
      <c r="B32" s="17" t="str">
        <f t="shared" si="0"/>
        <v>月</v>
      </c>
      <c r="C32" s="18"/>
      <c r="D32" s="19"/>
      <c r="E32" s="19">
        <f t="shared" si="2"/>
      </c>
      <c r="F32" s="20"/>
    </row>
    <row r="33" spans="1:6" ht="20.25" customHeight="1">
      <c r="A33" s="16">
        <f t="shared" si="1"/>
        <v>39063</v>
      </c>
      <c r="B33" s="17" t="str">
        <f t="shared" si="0"/>
        <v>火</v>
      </c>
      <c r="C33" s="18"/>
      <c r="D33" s="19"/>
      <c r="E33" s="19">
        <f t="shared" si="2"/>
      </c>
      <c r="F33" s="20"/>
    </row>
    <row r="34" spans="1:6" ht="20.25" customHeight="1">
      <c r="A34" s="16">
        <f t="shared" si="1"/>
        <v>39064</v>
      </c>
      <c r="B34" s="17" t="str">
        <f>IF(A34&lt;&gt;"",MID("日月火水木金土",WEEKDAY(A34),1),"")</f>
        <v>水</v>
      </c>
      <c r="C34" s="18"/>
      <c r="D34" s="19"/>
      <c r="E34" s="19">
        <f t="shared" si="2"/>
      </c>
      <c r="F34" s="20"/>
    </row>
    <row r="35" spans="1:6" ht="20.25" customHeight="1">
      <c r="A35" s="16">
        <f t="shared" si="1"/>
        <v>39065</v>
      </c>
      <c r="B35" s="17" t="str">
        <f>IF(A35&lt;&gt;"",MID("日月火水木金土",WEEKDAY(A35),1),"")</f>
        <v>木</v>
      </c>
      <c r="C35" s="18"/>
      <c r="D35" s="19"/>
      <c r="E35" s="19">
        <f t="shared" si="2"/>
      </c>
      <c r="F35" s="20"/>
    </row>
    <row r="36" spans="1:6" ht="20.25" customHeight="1" thickBot="1">
      <c r="A36" s="21">
        <f>IF(A35="","",IF(AND(TEXT(A35+1,"mm")&gt;TEXT(A$6,"mm"),TEXT(A35+1,"dd")&gt;=TEXT(A$6,"dd")),"",A35+1))</f>
      </c>
      <c r="B36" s="22">
        <f>IF(A36&lt;&gt;"",MID("日月火水木金土",WEEKDAY(A36),1),"")</f>
      </c>
      <c r="C36" s="23"/>
      <c r="D36" s="24"/>
      <c r="E36" s="24">
        <f t="shared" si="2"/>
      </c>
      <c r="F36" s="25"/>
    </row>
    <row r="37" spans="1:6" ht="20.25" customHeight="1" thickBot="1">
      <c r="A37" s="30" t="s">
        <v>7</v>
      </c>
      <c r="B37" s="31"/>
      <c r="C37" s="26">
        <f>SUM(C6:C36)</f>
        <v>100000</v>
      </c>
      <c r="D37" s="27">
        <f>SUM(D6:D36)</f>
        <v>25</v>
      </c>
      <c r="E37" s="28">
        <f t="shared" si="2"/>
        <v>4000</v>
      </c>
      <c r="F37" s="29"/>
    </row>
    <row r="38" spans="1:2" ht="14.25">
      <c r="A38" s="1"/>
      <c r="B38" s="2"/>
    </row>
    <row r="39" spans="1:2" ht="14.25">
      <c r="A39" s="1"/>
      <c r="B39" s="2"/>
    </row>
    <row r="40" spans="1:2" ht="14.25">
      <c r="A40" s="1"/>
      <c r="B40" s="2"/>
    </row>
  </sheetData>
  <mergeCells count="2">
    <mergeCell ref="A37:B37"/>
    <mergeCell ref="A1:F1"/>
  </mergeCells>
  <conditionalFormatting sqref="B6:B36 B38:B40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conditionalFormatting sqref="A6:A40">
    <cfRule type="expression" priority="3" dxfId="0" stopIfTrue="1">
      <formula>WEEKDAY(A6)=7</formula>
    </cfRule>
    <cfRule type="expression" priority="4" dxfId="1" stopIfTrue="1">
      <formula>WEEKDAY(A6)=1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ｋ</cp:lastModifiedBy>
  <cp:lastPrinted>2006-11-19T08:49:06Z</cp:lastPrinted>
  <dcterms:created xsi:type="dcterms:W3CDTF">2006-11-19T07:57:22Z</dcterms:created>
  <dcterms:modified xsi:type="dcterms:W3CDTF">2006-11-19T08:49:09Z</dcterms:modified>
  <cp:category/>
  <cp:version/>
  <cp:contentType/>
  <cp:contentStatus/>
</cp:coreProperties>
</file>